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Доходы" sheetId="4" r:id="rId1"/>
  </sheets>
  <definedNames>
    <definedName name="APPT" localSheetId="0">Доходы!$A$21</definedName>
    <definedName name="FILE_NAME" localSheetId="0">Доходы!$H$5</definedName>
    <definedName name="FIO" localSheetId="0">Доходы!$D$21</definedName>
    <definedName name="FORM_CODE" localSheetId="0">Доходы!$H$7</definedName>
    <definedName name="LAST_CELL" localSheetId="0">Доходы!$F$94</definedName>
    <definedName name="PARAMS" localSheetId="0">Доходы!$H$3</definedName>
    <definedName name="PERIOD" localSheetId="0">Доходы!$H$8</definedName>
    <definedName name="RANGE_NAMES" localSheetId="0">Доходы!$H$11</definedName>
    <definedName name="RBEGIN_1" localSheetId="0">Доходы!$A$16</definedName>
    <definedName name="REG_DATE" localSheetId="0">Доходы!$H$6</definedName>
    <definedName name="REND_1" localSheetId="0">Доходы!$A$94</definedName>
    <definedName name="SIGN" localSheetId="0">Доходы!$A$20:$D$22</definedName>
    <definedName name="SRC_CODE" localSheetId="0">Доходы!$H$10</definedName>
    <definedName name="SRC_KIND" localSheetId="0">Доходы!$H$9</definedName>
  </definedNames>
  <calcPr calcId="152511"/>
</workbook>
</file>

<file path=xl/calcChain.xml><?xml version="1.0" encoding="utf-8"?>
<calcChain xmlns="http://schemas.openxmlformats.org/spreadsheetml/2006/main">
  <c r="F16" i="4" l="1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</calcChain>
</file>

<file path=xl/sharedStrings.xml><?xml version="1.0" encoding="utf-8"?>
<sst xmlns="http://schemas.openxmlformats.org/spreadsheetml/2006/main" count="261" uniqueCount="165">
  <si>
    <t>010</t>
  </si>
  <si>
    <t>840 20249999107412150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</si>
  <si>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</si>
  <si>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840 20249999101049150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</si>
  <si>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</si>
  <si>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840 20249999100301150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</si>
  <si>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</si>
  <si>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840 20249999100000150</t>
  </si>
  <si>
    <t>Прочие межбюджетные трансферты, передаваемые бюджетам сельских поселений</t>
  </si>
  <si>
    <t>840 20249999000000150</t>
  </si>
  <si>
    <t>Прочие межбюджетные трансферты, передаваемые бюджетам</t>
  </si>
  <si>
    <t>840 20240014100601150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</si>
  <si>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</si>
  <si>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840 20240014100000150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</si>
  <si>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</si>
  <si>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840 20240014000000150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</si>
  <si>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</si>
  <si>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840 20240000000000150</t>
  </si>
  <si>
    <t>Иные межбюджетные трансферты</t>
  </si>
  <si>
    <t>840 20235118100000150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</si>
  <si>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</si>
  <si>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840 20235118000000150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</si>
  <si>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</si>
  <si>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-</t>
  </si>
  <si>
    <t>840 20230024107514150</t>
  </si>
  <si>
    <t>Субвенции бюджетам сельских поселений (на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комиссий")</t>
  </si>
  <si>
    <t>840 20230024100000150</t>
  </si>
  <si>
    <t>Субвенции бюджетам сельских поселений на выполнение передаваемых полномочий субъектов Российской Федерации</t>
  </si>
  <si>
    <t>840 20230024000000150</t>
  </si>
  <si>
    <t>Субвенции местным бюджетам на выполнение передаваемых полномочий субъектов Российской Федерации</t>
  </si>
  <si>
    <t>840 20230000000000150</t>
  </si>
  <si>
    <t>Субвенции бюджетам бюджетной системы Российской Федерации</t>
  </si>
  <si>
    <t>840 20216001100000150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</si>
  <si>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</si>
  <si>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840 20216001000000150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</si>
  <si>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</si>
  <si>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840 20215001100000150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</si>
  <si>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</si>
  <si>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840 20215001000000150</t>
  </si>
  <si>
    <t>Дотации на выравнивание бюджетной обеспеченности</t>
  </si>
  <si>
    <t>840 20210000000000150</t>
  </si>
  <si>
    <t>Дотации бюджетам бюджетной системы Российской Федерации</t>
  </si>
  <si>
    <t>840 20200000000000000</t>
  </si>
  <si>
    <t>БЕЗВОЗМЕЗДНЫЕ ПОСТУПЛЕНИЯ ОТ ДРУГИХ БЮДЖЕТОВ БЮДЖЕТНОЙ СИСТЕМЫ РОССИЙСКОЙ ФЕДЕРАЦИИ</t>
  </si>
  <si>
    <t>840 20000000000000000</t>
  </si>
  <si>
    <t>БЕЗВОЗМЕЗДНЫЕ ПОСТУПЛЕНИЯ</t>
  </si>
  <si>
    <t>840 11302065100000130</t>
  </si>
  <si>
    <t>Доходы, поступающие в порядке возмещения расходов, понесенных в связи с эксплуатацией имущества сельских поселений</t>
  </si>
  <si>
    <t>840 11302060000000130</t>
  </si>
  <si>
    <t>Доходы, поступающие в порядке возмещения расходов, понесенных в связи с эксплуатацией имущества</t>
  </si>
  <si>
    <t>840 11302000000000130</t>
  </si>
  <si>
    <t>Доходы от компенсации затрат государства</t>
  </si>
  <si>
    <t>840 11300000000000000</t>
  </si>
  <si>
    <t>ДОХОДЫ ОТ ОКАЗАНИЯ ПЛАТНЫХ УСЛУГ И КОМПЕНСАЦИИ ЗАТРАТ ГОСУДАРСТВА</t>
  </si>
  <si>
    <t>840 10804020011000110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</si>
  <si>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</si>
  <si>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840 10804020010000110</t>
  </si>
  <si>
    <t>840 10804000010000110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</si>
  <si>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</si>
  <si>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840 10800000000000000</t>
  </si>
  <si>
    <t>ГОСУДАРСТВЕННАЯ ПОШЛИНА</t>
  </si>
  <si>
    <t>182 10606043101000110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</si>
  <si>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</si>
  <si>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182 10606043100000110</t>
  </si>
  <si>
    <t>Земельный налог с физических лиц, обладающих земельным участком, расположенным в границах сельских поселений</t>
  </si>
  <si>
    <t>182 10606040000000110</t>
  </si>
  <si>
    <t>Земельный налог с физических лиц</t>
  </si>
  <si>
    <t>182 10606033100000110</t>
  </si>
  <si>
    <t>Земельный налог с организаций, обладающих земельным участком, расположенным в границах сельских поселений</t>
  </si>
  <si>
    <t>182 10606030000000110</t>
  </si>
  <si>
    <t>Земельный налог с организаций</t>
  </si>
  <si>
    <t>182 10606000000000110</t>
  </si>
  <si>
    <t>Земельный налог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</si>
  <si>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</si>
  <si>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</si>
  <si>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</si>
  <si>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</si>
  <si>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182 10601000000000110</t>
  </si>
  <si>
    <t>Налог на имущество физических лиц</t>
  </si>
  <si>
    <t>182 10600000000000000</t>
  </si>
  <si>
    <t>НАЛОГИ НА ИМУЩЕСТВО</t>
  </si>
  <si>
    <t>182 10503010011000110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</si>
  <si>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</si>
  <si>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182 10503010010000110</t>
  </si>
  <si>
    <t>Единый сельскохозяйственный налог</t>
  </si>
  <si>
    <t>182 10503000010000110</t>
  </si>
  <si>
    <t>182 10500000000000000</t>
  </si>
  <si>
    <t>НАЛОГИ НА СОВОКУПНЫЙ ДОХОД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</si>
  <si>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</si>
  <si>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</si>
  <si>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</si>
  <si>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</si>
  <si>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</si>
  <si>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</si>
  <si>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</si>
  <si>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</si>
  <si>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</si>
  <si>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</si>
  <si>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</si>
  <si>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</si>
  <si>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</si>
  <si>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</si>
  <si>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</si>
  <si>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</si>
  <si>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</si>
  <si>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</si>
  <si>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182 10102000010000110</t>
  </si>
  <si>
    <t>Налог на доходы физических лиц</t>
  </si>
  <si>
    <t>182 10100000000000000</t>
  </si>
  <si>
    <t>НАЛОГИ НА ПРИБЫЛЬ, ДОХОДЫ</t>
  </si>
  <si>
    <t>000 10000000000000000</t>
  </si>
  <si>
    <t>НАЛОГОВЫЕ И НЕНАЛОГОВЫЕ ДОХОДЫ</t>
  </si>
  <si>
    <t>в том числе:</t>
  </si>
  <si>
    <t>X</t>
  </si>
  <si>
    <t>Доходы бюджета - всего</t>
  </si>
  <si>
    <t>6</t>
  </si>
  <si>
    <t>5</t>
  </si>
  <si>
    <t>4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</si>
  <si>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</si>
  <si>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</si>
  <si>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</si>
  <si>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</si>
  <si>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Код строки</t>
  </si>
  <si>
    <t xml:space="preserve"> Наименование показателя</t>
  </si>
  <si>
    <t>Приложение № 2</t>
  </si>
  <si>
    <t xml:space="preserve">                                 Доходы бюджета</t>
  </si>
  <si>
    <t>к Постановлению Администрации Самойловского сельсовета района Красноярского края от 00.00.2023г. №</t>
  </si>
  <si>
    <t>840 21960010100000150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</si>
  <si>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</si>
  <si>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840 21900000100000150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</si>
  <si>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</si>
  <si>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840 21900000000000000</t>
  </si>
  <si>
    <t>ВОЗВРАТ ОСТАТКОВ СУБСИДИЙ, СУБВЕНЦИЙ И ИНЫХ МЕЖБЮДЖЕТНЫХ ТРАНСФЕРТОВ, ИМЕЮЩИХ ЦЕЛЕВОЕ НАЗНАЧЕНИЕ, ПРОШЛЫХ ЛЕТ</t>
  </si>
  <si>
    <t>182 10302261010000110</t>
  </si>
  <si>
    <t>000 10302261010000110</t>
  </si>
  <si>
    <t>000 10302260010000110</t>
  </si>
  <si>
    <t>182 10302251010000110</t>
  </si>
  <si>
    <t>000 10302251010000110</t>
  </si>
  <si>
    <t>000 10302250010000110</t>
  </si>
  <si>
    <t>182 10302241010000110</t>
  </si>
  <si>
    <t>000 10302241010000110</t>
  </si>
  <si>
    <t>000 10302240010000110</t>
  </si>
  <si>
    <t>182 10302231010000110</t>
  </si>
  <si>
    <t>000 10302231010000110</t>
  </si>
  <si>
    <t>000 10302230010000110</t>
  </si>
  <si>
    <t>000 10302000010000110</t>
  </si>
  <si>
    <t>000 10300000000000000</t>
  </si>
  <si>
    <t>840 20249999107749150</t>
  </si>
  <si>
    <t>Прочие межбюджетные трансферты, передавамые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</si>
  <si>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840 20249999107745150</t>
  </si>
  <si>
    <t>Прочие межбюджетные трансферты налогового потенциала</t>
  </si>
  <si>
    <t>840 20249999102724150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</si>
  <si>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сферы)</t>
  </si>
  <si>
    <t>840 11715030100001150</t>
  </si>
  <si>
    <t>Инициативные платежи, зачисляемые в бюджеты сельских поселений, поступления от юридических лиц (индивидуальных предпринимателей)</t>
  </si>
  <si>
    <t>840 11715030100000150</t>
  </si>
  <si>
    <t>Инициативные платежи,зачисляемые в бюджеты сельских поселений</t>
  </si>
  <si>
    <t>840 11700000000000000</t>
  </si>
  <si>
    <t>ПРОЧИЕ НЕНАЛОГОВЫЕ ДОХОДЫ</t>
  </si>
  <si>
    <t>840 11302995100000130</t>
  </si>
  <si>
    <t>Прочие доходы от компенсации затрат бюджетов сельских поселений</t>
  </si>
  <si>
    <t>840 11302990000000130</t>
  </si>
  <si>
    <t>Прочие доходы от компенсации затрат государства</t>
  </si>
  <si>
    <t>182 10606033101000110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</si>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</sst>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  <charset val="204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49" fontId="3" fillId="0" borderId="1" xfId="1" applyNumberFormat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/>
    </xf>
    <xf numFmtId="0" fontId="3" fillId="0" borderId="2" xfId="1" applyFont="1" applyBorder="1" applyAlignment="1" applyProtection="1">
      <alignment horizontal="left"/>
    </xf>
    <xf numFmtId="4" fontId="3" fillId="0" borderId="3" xfId="1" applyNumberFormat="1" applyFont="1" applyBorder="1" applyAlignment="1" applyProtection="1">
      <alignment horizontal="right"/>
    </xf>
    <xf numFmtId="4" fontId="3" fillId="0" borderId="4" xfId="1" applyNumberFormat="1" applyFont="1" applyBorder="1" applyAlignment="1" applyProtection="1">
      <alignment horizontal="right"/>
    </xf>
    <xf numFmtId="49" fontId="3" fillId="0" borderId="5" xfId="1" applyNumberFormat="1" applyFont="1" applyBorder="1" applyAlignment="1" applyProtection="1">
      <alignment horizontal="center"/>
    </xf>
    <xf numFmtId="49" fontId="3" fillId="0" borderId="6" xfId="1" applyNumberFormat="1" applyFont="1" applyBorder="1" applyAlignment="1" applyProtection="1">
      <alignment horizontal="center" wrapText="1"/>
    </xf>
    <xf numFmtId="49" fontId="3" fillId="0" borderId="7" xfId="1" applyNumberFormat="1" applyFont="1" applyBorder="1" applyAlignment="1" applyProtection="1">
      <alignment horizontal="left" wrapText="1"/>
    </xf>
    <xf numFmtId="164" fontId="3" fillId="0" borderId="7" xfId="1" applyNumberFormat="1" applyFont="1" applyBorder="1" applyAlignment="1" applyProtection="1">
      <alignment horizontal="left" wrapText="1"/>
    </xf>
    <xf numFmtId="4" fontId="3" fillId="0" borderId="8" xfId="1" applyNumberFormat="1" applyFont="1" applyBorder="1" applyAlignment="1" applyProtection="1">
      <alignment horizontal="right"/>
    </xf>
    <xf numFmtId="4" fontId="3" fillId="0" borderId="9" xfId="1" applyNumberFormat="1" applyFont="1" applyBorder="1" applyAlignment="1" applyProtection="1">
      <alignment horizontal="right"/>
    </xf>
    <xf numFmtId="49" fontId="3" fillId="0" borderId="10" xfId="1" applyNumberFormat="1" applyFont="1" applyBorder="1" applyAlignment="1" applyProtection="1">
      <alignment horizontal="center"/>
    </xf>
    <xf numFmtId="49" fontId="3" fillId="0" borderId="11" xfId="1" applyNumberFormat="1" applyFont="1" applyBorder="1" applyAlignment="1" applyProtection="1">
      <alignment horizontal="center" wrapText="1"/>
    </xf>
    <xf numFmtId="49" fontId="3" fillId="0" borderId="12" xfId="1" applyNumberFormat="1" applyFont="1" applyBorder="1" applyAlignment="1" applyProtection="1">
      <alignment horizontal="left" wrapText="1"/>
    </xf>
    <xf numFmtId="4" fontId="3" fillId="0" borderId="13" xfId="1" applyNumberFormat="1" applyFont="1" applyBorder="1" applyAlignment="1" applyProtection="1">
      <alignment horizontal="right"/>
    </xf>
    <xf numFmtId="4" fontId="3" fillId="0" borderId="14" xfId="1" applyNumberFormat="1" applyFont="1" applyBorder="1" applyAlignment="1" applyProtection="1">
      <alignment horizontal="right"/>
    </xf>
    <xf numFmtId="49" fontId="3" fillId="0" borderId="15" xfId="1" applyNumberFormat="1" applyFont="1" applyBorder="1" applyAlignment="1" applyProtection="1">
      <alignment horizontal="center"/>
    </xf>
    <xf numFmtId="49" fontId="3" fillId="0" borderId="16" xfId="1" applyNumberFormat="1" applyFont="1" applyBorder="1" applyAlignment="1" applyProtection="1">
      <alignment horizontal="center" wrapText="1"/>
    </xf>
    <xf numFmtId="49" fontId="3" fillId="0" borderId="17" xfId="1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center"/>
    </xf>
    <xf numFmtId="0" fontId="2" fillId="0" borderId="28" xfId="1" applyFont="1" applyBorder="1" applyAlignment="1" applyProtection="1">
      <alignment horizontal="center" vertical="center" wrapText="1"/>
    </xf>
    <xf numFmtId="0" fontId="2" fillId="0" borderId="2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27" xfId="1" applyFont="1" applyBorder="1" applyAlignment="1" applyProtection="1">
      <alignment horizontal="center" vertical="center" wrapText="1"/>
    </xf>
    <xf numFmtId="0" fontId="2" fillId="0" borderId="24" xfId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49" fontId="2" fillId="0" borderId="27" xfId="1" applyNumberFormat="1" applyFont="1" applyBorder="1" applyAlignment="1" applyProtection="1">
      <alignment horizontal="center" vertical="center" wrapText="1"/>
    </xf>
    <xf numFmtId="49" fontId="2" fillId="0" borderId="24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26" xfId="1" applyNumberFormat="1" applyFont="1" applyBorder="1" applyAlignment="1" applyProtection="1">
      <alignment horizontal="center" vertical="center" wrapText="1"/>
    </xf>
    <xf numFmtId="49" fontId="2" fillId="0" borderId="23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3" fillId="0" borderId="18" xfId="1" applyNumberFormat="1" applyFont="1" applyBorder="1" applyAlignment="1" applyProtection="1">
      <alignment horizontal="center" vertical="center"/>
    </xf>
    <xf numFmtId="49" fontId="3" fillId="0" borderId="19" xfId="1" applyNumberFormat="1" applyFont="1" applyBorder="1" applyAlignment="1" applyProtection="1">
      <alignment horizontal="center" vertical="center"/>
    </xf>
    <xf numFmtId="49" fontId="3" fillId="0" borderId="20" xfId="1" applyNumberFormat="1" applyFont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center" vertical="center"/>
    </xf>
    <xf numFmtId="0" fontId="3" fillId="0" borderId="20" xfId="1" applyFont="1" applyBorder="1" applyAlignment="1" applyProtection="1">
      <alignment horizontal="center" vertical="center"/>
    </xf>
    <xf numFmtId="0" fontId="3" fillId="0" borderId="22" xfId="1" applyFont="1" applyBorder="1" applyAlignment="1" applyProtection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showGridLines="0" tabSelected="1" workbookViewId="0">
      <selection activeCell="C24" sqref="C24"/>
    </sheetView>
  </sheetViews>
  <sheetFormatPr defaultRowHeight="12.75" customHeight="1" x14ac:dyDescent="0.2"/>
  <cols>
    <col min="1" max="1" width="43.7109375" style="1" customWidth="1"/>
    <col min="2" max="2" width="6.140625" style="1" customWidth="1"/>
    <col min="3" max="3" width="40.7109375" style="1" customWidth="1"/>
    <col min="4" max="4" width="21" style="1" customWidth="1"/>
    <col min="5" max="6" width="18.7109375" style="1" customWidth="1"/>
    <col min="7" max="16384" width="9.140625" style="1"/>
  </cols>
  <sheetData>
    <row r="1" spans="1:6" ht="12.75" customHeight="1" x14ac:dyDescent="0.2">
      <c r="A1" s="2"/>
      <c r="B1" s="2"/>
      <c r="C1" s="2"/>
      <c r="D1" s="2"/>
      <c r="E1" s="28" t="s">
        <v>124</v>
      </c>
      <c r="F1" s="28"/>
    </row>
    <row r="2" spans="1:6" ht="12.75" customHeight="1" x14ac:dyDescent="0.2">
      <c r="A2" s="2"/>
      <c r="B2" s="2"/>
      <c r="C2" s="2"/>
      <c r="D2" s="29" t="s">
        <v>126</v>
      </c>
      <c r="E2" s="29"/>
      <c r="F2" s="29"/>
    </row>
    <row r="3" spans="1:6" x14ac:dyDescent="0.2">
      <c r="A3" s="2"/>
      <c r="B3" s="2"/>
      <c r="C3" s="2"/>
      <c r="D3" s="29"/>
      <c r="E3" s="29"/>
      <c r="F3" s="29"/>
    </row>
    <row r="4" spans="1:6" ht="16.899999999999999" customHeight="1" x14ac:dyDescent="0.2">
      <c r="A4" s="2"/>
      <c r="B4" s="2"/>
      <c r="C4" s="2"/>
      <c r="D4" s="29"/>
      <c r="E4" s="29"/>
      <c r="F4" s="29"/>
    </row>
    <row r="5" spans="1:6" x14ac:dyDescent="0.2">
      <c r="A5" s="3"/>
      <c r="B5" s="3"/>
      <c r="C5" s="3"/>
      <c r="D5" s="29"/>
      <c r="E5" s="29"/>
      <c r="F5" s="29"/>
    </row>
    <row r="6" spans="1:6" x14ac:dyDescent="0.2">
      <c r="A6" s="4"/>
      <c r="B6" s="4"/>
      <c r="C6" s="5"/>
      <c r="D6" s="3"/>
      <c r="E6" s="7"/>
      <c r="F6" s="6"/>
    </row>
    <row r="7" spans="1:6" ht="13.5" thickBot="1" x14ac:dyDescent="0.25">
      <c r="A7" s="30" t="s">
        <v>125</v>
      </c>
      <c r="B7" s="30"/>
      <c r="C7" s="30"/>
      <c r="D7" s="30"/>
      <c r="E7" s="8"/>
      <c r="F7" s="2"/>
    </row>
    <row r="8" spans="1:6" x14ac:dyDescent="0.2">
      <c r="A8" s="31" t="s">
        <v>123</v>
      </c>
      <c r="B8" s="34" t="s">
        <v>122</v>
      </c>
      <c r="C8" s="34" t="s">
        <v>121</v>
      </c>
      <c r="D8" s="37" t="s">
        <v>120</v>
      </c>
      <c r="E8" s="37" t="s">
        <v>119</v>
      </c>
      <c r="F8" s="40" t="s">
        <v>118</v>
      </c>
    </row>
    <row r="9" spans="1:6" x14ac:dyDescent="0.2">
      <c r="A9" s="32"/>
      <c r="B9" s="35"/>
      <c r="C9" s="35"/>
      <c r="D9" s="38"/>
      <c r="E9" s="38"/>
      <c r="F9" s="41"/>
    </row>
    <row r="10" spans="1:6" x14ac:dyDescent="0.2">
      <c r="A10" s="32"/>
      <c r="B10" s="35"/>
      <c r="C10" s="35"/>
      <c r="D10" s="38"/>
      <c r="E10" s="38"/>
      <c r="F10" s="41"/>
    </row>
    <row r="11" spans="1:6" x14ac:dyDescent="0.2">
      <c r="A11" s="32"/>
      <c r="B11" s="35"/>
      <c r="C11" s="35"/>
      <c r="D11" s="38"/>
      <c r="E11" s="38"/>
      <c r="F11" s="41"/>
    </row>
    <row r="12" spans="1:6" ht="20.25" customHeight="1" x14ac:dyDescent="0.2">
      <c r="A12" s="32"/>
      <c r="B12" s="35"/>
      <c r="C12" s="35"/>
      <c r="D12" s="38"/>
      <c r="E12" s="38"/>
      <c r="F12" s="41"/>
    </row>
    <row r="13" spans="1:6" ht="4.1500000000000004" customHeight="1" x14ac:dyDescent="0.2">
      <c r="A13" s="32"/>
      <c r="B13" s="35"/>
      <c r="C13" s="35"/>
      <c r="D13" s="38"/>
      <c r="E13" s="38"/>
      <c r="F13" s="41"/>
    </row>
    <row r="14" spans="1:6" ht="3.6" customHeight="1" x14ac:dyDescent="0.2">
      <c r="A14" s="33"/>
      <c r="B14" s="36"/>
      <c r="C14" s="36"/>
      <c r="D14" s="39"/>
      <c r="E14" s="39"/>
      <c r="F14" s="42"/>
    </row>
    <row r="15" spans="1:6" ht="12.6" customHeight="1" thickBot="1" x14ac:dyDescent="0.25">
      <c r="A15" s="48">
        <v>1</v>
      </c>
      <c r="B15" s="47">
        <v>2</v>
      </c>
      <c r="C15" s="46">
        <v>3</v>
      </c>
      <c r="D15" s="45" t="s">
        <v>117</v>
      </c>
      <c r="E15" s="44" t="s">
        <v>116</v>
      </c>
      <c r="F15" s="43" t="s">
        <v>115</v>
      </c>
    </row>
    <row r="16" spans="1:6" x14ac:dyDescent="0.2">
      <c r="A16" s="27" t="s">
        <v>114</v>
      </c>
      <c r="B16" s="26" t="s">
        <v>0</v>
      </c>
      <c r="C16" s="25" t="s">
        <v>113</v>
      </c>
      <c r="D16" s="23">
        <v>12674024.41</v>
      </c>
      <c r="E16" s="24">
        <v>6803174.8099999996</v>
      </c>
      <c r="F16" s="23">
        <f>IF(OR(D16="-",IF(E16="-",0,E16)&gt;=IF(D16="-",0,D16)),"-",IF(D16="-",0,D16)-IF(E16="-",0,E16))</f>
        <v>5870849.6000000006</v>
      </c>
    </row>
    <row r="17" spans="1:6" x14ac:dyDescent="0.2">
      <c r="A17" s="22" t="s">
        <v>112</v>
      </c>
      <c r="B17" s="21"/>
      <c r="C17" s="20"/>
      <c r="D17" s="19"/>
      <c r="E17" s="19"/>
      <c r="F17" s="18"/>
    </row>
    <row r="18" spans="1:6" x14ac:dyDescent="0.2">
      <c r="A18" s="16" t="s">
        <v>111</v>
      </c>
      <c r="B18" s="15" t="s">
        <v>0</v>
      </c>
      <c r="C18" s="14" t="s">
        <v>110</v>
      </c>
      <c r="D18" s="13">
        <v>863107.06</v>
      </c>
      <c r="E18" s="13">
        <v>372793.46</v>
      </c>
      <c r="F18" s="12">
        <f>IF(OR(D18="-",IF(E18="-",0,E18)&gt;=IF(D18="-",0,D18)),"-",IF(D18="-",0,D18)-IF(E18="-",0,E18))</f>
        <v>490313.60000000003</v>
      </c>
    </row>
    <row r="19" spans="1:6" x14ac:dyDescent="0.2">
      <c r="A19" s="16" t="s">
        <v>109</v>
      </c>
      <c r="B19" s="15" t="s">
        <v>0</v>
      </c>
      <c r="C19" s="14" t="s">
        <v>108</v>
      </c>
      <c r="D19" s="13">
        <v>70000</v>
      </c>
      <c r="E19" s="13">
        <v>42500.41</v>
      </c>
      <c r="F19" s="12">
        <f>IF(OR(D19="-",IF(E19="-",0,E19)&gt;=IF(D19="-",0,D19)),"-",IF(D19="-",0,D19)-IF(E19="-",0,E19))</f>
        <v>27499.589999999997</v>
      </c>
    </row>
    <row r="20" spans="1:6" x14ac:dyDescent="0.2">
      <c r="A20" s="16" t="s">
        <v>107</v>
      </c>
      <c r="B20" s="15" t="s">
        <v>0</v>
      </c>
      <c r="C20" s="14" t="s">
        <v>106</v>
      </c>
      <c r="D20" s="13">
        <v>70000</v>
      </c>
      <c r="E20" s="13">
        <v>42500.41</v>
      </c>
      <c r="F20" s="12">
        <f>IF(OR(D20="-",IF(E20="-",0,E20)&gt;=IF(D20="-",0,D20)),"-",IF(D20="-",0,D20)-IF(E20="-",0,E20))</f>
        <v>27499.589999999997</v>
      </c>
    </row>
    <row r="21" spans="1:6" ht="67.5" x14ac:dyDescent="0.2">
      <c r="A21" s="17" t="s">
        <v>105</v>
      </c>
      <c r="B21" s="15" t="s">
        <v>0</v>
      </c>
      <c r="C21" s="14" t="s">
        <v>104</v>
      </c>
      <c r="D21" s="13">
        <v>70000</v>
      </c>
      <c r="E21" s="13">
        <v>42500.36</v>
      </c>
      <c r="F21" s="12">
        <f>IF(OR(D21="-",IF(E21="-",0,E21)&gt;=IF(D21="-",0,D21)),"-",IF(D21="-",0,D21)-IF(E21="-",0,E21))</f>
        <v>27499.64</v>
      </c>
    </row>
    <row r="22" spans="1:6" ht="90" x14ac:dyDescent="0.2">
      <c r="A22" s="17" t="s">
        <v>103</v>
      </c>
      <c r="B22" s="15" t="s">
        <v>0</v>
      </c>
      <c r="C22" s="14" t="s">
        <v>102</v>
      </c>
      <c r="D22" s="13" t="s">
        <v>23</v>
      </c>
      <c r="E22" s="13">
        <v>42500.36</v>
      </c>
      <c r="F22" s="12" t="str">
        <f>IF(OR(D22="-",IF(E22="-",0,E22)&gt;=IF(D22="-",0,D22)),"-",IF(D22="-",0,D22)-IF(E22="-",0,E22))</f>
        <v>-</v>
      </c>
    </row>
    <row r="23" spans="1:6" ht="33.75" x14ac:dyDescent="0.2">
      <c r="A23" s="16" t="s">
        <v>101</v>
      </c>
      <c r="B23" s="15" t="s">
        <v>0</v>
      </c>
      <c r="C23" s="14" t="s">
        <v>100</v>
      </c>
      <c r="D23" s="13" t="s">
        <v>23</v>
      </c>
      <c r="E23" s="13">
        <v>0.05</v>
      </c>
      <c r="F23" s="12" t="str">
        <f>IF(OR(D23="-",IF(E23="-",0,E23)&gt;=IF(D23="-",0,D23)),"-",IF(D23="-",0,D23)-IF(E23="-",0,E23))</f>
        <v>-</v>
      </c>
    </row>
    <row r="24" spans="1:6" ht="67.5" x14ac:dyDescent="0.2">
      <c r="A24" s="16" t="s">
        <v>99</v>
      </c>
      <c r="B24" s="15" t="s">
        <v>0</v>
      </c>
      <c r="C24" s="14" t="s">
        <v>98</v>
      </c>
      <c r="D24" s="13" t="s">
        <v>23</v>
      </c>
      <c r="E24" s="13">
        <v>0.05</v>
      </c>
      <c r="F24" s="12" t="str">
        <f>IF(OR(D24="-",IF(E24="-",0,E24)&gt;=IF(D24="-",0,D24)),"-",IF(D24="-",0,D24)-IF(E24="-",0,E24))</f>
        <v>-</v>
      </c>
    </row>
    <row r="25" spans="1:6" ht="33.75" x14ac:dyDescent="0.2">
      <c r="A25" s="16" t="s">
        <v>97</v>
      </c>
      <c r="B25" s="15" t="s">
        <v>0</v>
      </c>
      <c r="C25" s="14" t="s">
        <v>146</v>
      </c>
      <c r="D25" s="13">
        <v>317000</v>
      </c>
      <c r="E25" s="13">
        <v>172766.62</v>
      </c>
      <c r="F25" s="12">
        <f>IF(OR(D25="-",IF(E25="-",0,E25)&gt;=IF(D25="-",0,D25)),"-",IF(D25="-",0,D25)-IF(E25="-",0,E25))</f>
        <v>144233.38</v>
      </c>
    </row>
    <row r="26" spans="1:6" ht="22.5" x14ac:dyDescent="0.2">
      <c r="A26" s="16" t="s">
        <v>96</v>
      </c>
      <c r="B26" s="15" t="s">
        <v>0</v>
      </c>
      <c r="C26" s="14" t="s">
        <v>145</v>
      </c>
      <c r="D26" s="13">
        <v>317000</v>
      </c>
      <c r="E26" s="13">
        <v>172766.62</v>
      </c>
      <c r="F26" s="12">
        <f>IF(OR(D26="-",IF(E26="-",0,E26)&gt;=IF(D26="-",0,D26)),"-",IF(D26="-",0,D26)-IF(E26="-",0,E26))</f>
        <v>144233.38</v>
      </c>
    </row>
    <row r="27" spans="1:6" ht="67.5" x14ac:dyDescent="0.2">
      <c r="A27" s="16" t="s">
        <v>95</v>
      </c>
      <c r="B27" s="15" t="s">
        <v>0</v>
      </c>
      <c r="C27" s="14" t="s">
        <v>144</v>
      </c>
      <c r="D27" s="13">
        <v>150200</v>
      </c>
      <c r="E27" s="13">
        <v>89062.07</v>
      </c>
      <c r="F27" s="12">
        <f>IF(OR(D27="-",IF(E27="-",0,E27)&gt;=IF(D27="-",0,D27)),"-",IF(D27="-",0,D27)-IF(E27="-",0,E27))</f>
        <v>61137.929999999993</v>
      </c>
    </row>
    <row r="28" spans="1:6" ht="101.25" x14ac:dyDescent="0.2">
      <c r="A28" s="17" t="s">
        <v>94</v>
      </c>
      <c r="B28" s="15" t="s">
        <v>0</v>
      </c>
      <c r="C28" s="14" t="s">
        <v>143</v>
      </c>
      <c r="D28" s="13">
        <v>150200</v>
      </c>
      <c r="E28" s="13">
        <v>89062.07</v>
      </c>
      <c r="F28" s="12">
        <f>IF(OR(D28="-",IF(E28="-",0,E28)&gt;=IF(D28="-",0,D28)),"-",IF(D28="-",0,D28)-IF(E28="-",0,E28))</f>
        <v>61137.929999999993</v>
      </c>
    </row>
    <row r="29" spans="1:6" ht="101.25" x14ac:dyDescent="0.2">
      <c r="A29" s="17" t="s">
        <v>94</v>
      </c>
      <c r="B29" s="15" t="s">
        <v>0</v>
      </c>
      <c r="C29" s="14" t="s">
        <v>142</v>
      </c>
      <c r="D29" s="13">
        <v>150200</v>
      </c>
      <c r="E29" s="13">
        <v>89062.07</v>
      </c>
      <c r="F29" s="12">
        <f>IF(OR(D29="-",IF(E29="-",0,E29)&gt;=IF(D29="-",0,D29)),"-",IF(D29="-",0,D29)-IF(E29="-",0,E29))</f>
        <v>61137.929999999993</v>
      </c>
    </row>
    <row r="30" spans="1:6" ht="78.75" x14ac:dyDescent="0.2">
      <c r="A30" s="17" t="s">
        <v>93</v>
      </c>
      <c r="B30" s="15" t="s">
        <v>0</v>
      </c>
      <c r="C30" s="14" t="s">
        <v>141</v>
      </c>
      <c r="D30" s="13">
        <v>1000</v>
      </c>
      <c r="E30" s="13">
        <v>462.91</v>
      </c>
      <c r="F30" s="12">
        <f>IF(OR(D30="-",IF(E30="-",0,E30)&gt;=IF(D30="-",0,D30)),"-",IF(D30="-",0,D30)-IF(E30="-",0,E30))</f>
        <v>537.08999999999992</v>
      </c>
    </row>
    <row r="31" spans="1:6" ht="112.5" x14ac:dyDescent="0.2">
      <c r="A31" s="17" t="s">
        <v>92</v>
      </c>
      <c r="B31" s="15" t="s">
        <v>0</v>
      </c>
      <c r="C31" s="14" t="s">
        <v>140</v>
      </c>
      <c r="D31" s="13">
        <v>1000</v>
      </c>
      <c r="E31" s="13">
        <v>462.91</v>
      </c>
      <c r="F31" s="12">
        <f>IF(OR(D31="-",IF(E31="-",0,E31)&gt;=IF(D31="-",0,D31)),"-",IF(D31="-",0,D31)-IF(E31="-",0,E31))</f>
        <v>537.08999999999992</v>
      </c>
    </row>
    <row r="32" spans="1:6" ht="112.5" x14ac:dyDescent="0.2">
      <c r="A32" s="17" t="s">
        <v>92</v>
      </c>
      <c r="B32" s="15" t="s">
        <v>0</v>
      </c>
      <c r="C32" s="14" t="s">
        <v>139</v>
      </c>
      <c r="D32" s="13">
        <v>1000</v>
      </c>
      <c r="E32" s="13">
        <v>462.91</v>
      </c>
      <c r="F32" s="12">
        <f>IF(OR(D32="-",IF(E32="-",0,E32)&gt;=IF(D32="-",0,D32)),"-",IF(D32="-",0,D32)-IF(E32="-",0,E32))</f>
        <v>537.08999999999992</v>
      </c>
    </row>
    <row r="33" spans="1:6" ht="67.5" x14ac:dyDescent="0.2">
      <c r="A33" s="16" t="s">
        <v>91</v>
      </c>
      <c r="B33" s="15" t="s">
        <v>0</v>
      </c>
      <c r="C33" s="14" t="s">
        <v>138</v>
      </c>
      <c r="D33" s="13">
        <v>185600</v>
      </c>
      <c r="E33" s="13">
        <v>94353.919999999998</v>
      </c>
      <c r="F33" s="12">
        <f>IF(OR(D33="-",IF(E33="-",0,E33)&gt;=IF(D33="-",0,D33)),"-",IF(D33="-",0,D33)-IF(E33="-",0,E33))</f>
        <v>91246.080000000002</v>
      </c>
    </row>
    <row r="34" spans="1:6" ht="101.25" x14ac:dyDescent="0.2">
      <c r="A34" s="17" t="s">
        <v>90</v>
      </c>
      <c r="B34" s="15" t="s">
        <v>0</v>
      </c>
      <c r="C34" s="14" t="s">
        <v>137</v>
      </c>
      <c r="D34" s="13">
        <v>185600</v>
      </c>
      <c r="E34" s="13">
        <v>94353.919999999998</v>
      </c>
      <c r="F34" s="12">
        <f>IF(OR(D34="-",IF(E34="-",0,E34)&gt;=IF(D34="-",0,D34)),"-",IF(D34="-",0,D34)-IF(E34="-",0,E34))</f>
        <v>91246.080000000002</v>
      </c>
    </row>
    <row r="35" spans="1:6" ht="101.25" x14ac:dyDescent="0.2">
      <c r="A35" s="17" t="s">
        <v>90</v>
      </c>
      <c r="B35" s="15" t="s">
        <v>0</v>
      </c>
      <c r="C35" s="14" t="s">
        <v>136</v>
      </c>
      <c r="D35" s="13">
        <v>185600</v>
      </c>
      <c r="E35" s="13">
        <v>94353.919999999998</v>
      </c>
      <c r="F35" s="12">
        <f>IF(OR(D35="-",IF(E35="-",0,E35)&gt;=IF(D35="-",0,D35)),"-",IF(D35="-",0,D35)-IF(E35="-",0,E35))</f>
        <v>91246.080000000002</v>
      </c>
    </row>
    <row r="36" spans="1:6" ht="67.5" x14ac:dyDescent="0.2">
      <c r="A36" s="16" t="s">
        <v>89</v>
      </c>
      <c r="B36" s="15" t="s">
        <v>0</v>
      </c>
      <c r="C36" s="14" t="s">
        <v>135</v>
      </c>
      <c r="D36" s="13">
        <v>-19800</v>
      </c>
      <c r="E36" s="13">
        <v>-11112.28</v>
      </c>
      <c r="F36" s="12" t="str">
        <f>IF(OR(D36="-",IF(E36="-",0,E36)&gt;=IF(D36="-",0,D36)),"-",IF(D36="-",0,D36)-IF(E36="-",0,E36))</f>
        <v>-</v>
      </c>
    </row>
    <row r="37" spans="1:6" ht="101.25" x14ac:dyDescent="0.2">
      <c r="A37" s="17" t="s">
        <v>88</v>
      </c>
      <c r="B37" s="15" t="s">
        <v>0</v>
      </c>
      <c r="C37" s="14" t="s">
        <v>134</v>
      </c>
      <c r="D37" s="13">
        <v>-19800</v>
      </c>
      <c r="E37" s="13">
        <v>-11112.28</v>
      </c>
      <c r="F37" s="12" t="str">
        <f>IF(OR(D37="-",IF(E37="-",0,E37)&gt;=IF(D37="-",0,D37)),"-",IF(D37="-",0,D37)-IF(E37="-",0,E37))</f>
        <v>-</v>
      </c>
    </row>
    <row r="38" spans="1:6" ht="101.25" x14ac:dyDescent="0.2">
      <c r="A38" s="17" t="s">
        <v>88</v>
      </c>
      <c r="B38" s="15" t="s">
        <v>0</v>
      </c>
      <c r="C38" s="14" t="s">
        <v>133</v>
      </c>
      <c r="D38" s="13">
        <v>-19800</v>
      </c>
      <c r="E38" s="13">
        <v>-11112.28</v>
      </c>
      <c r="F38" s="12" t="str">
        <f>IF(OR(D38="-",IF(E38="-",0,E38)&gt;=IF(D38="-",0,D38)),"-",IF(D38="-",0,D38)-IF(E38="-",0,E38))</f>
        <v>-</v>
      </c>
    </row>
    <row r="39" spans="1:6" x14ac:dyDescent="0.2">
      <c r="A39" s="16" t="s">
        <v>87</v>
      </c>
      <c r="B39" s="15" t="s">
        <v>0</v>
      </c>
      <c r="C39" s="14" t="s">
        <v>86</v>
      </c>
      <c r="D39" s="13">
        <v>30000</v>
      </c>
      <c r="E39" s="13">
        <v>17495.04</v>
      </c>
      <c r="F39" s="12">
        <f>IF(OR(D39="-",IF(E39="-",0,E39)&gt;=IF(D39="-",0,D39)),"-",IF(D39="-",0,D39)-IF(E39="-",0,E39))</f>
        <v>12504.96</v>
      </c>
    </row>
    <row r="40" spans="1:6" x14ac:dyDescent="0.2">
      <c r="A40" s="16" t="s">
        <v>84</v>
      </c>
      <c r="B40" s="15" t="s">
        <v>0</v>
      </c>
      <c r="C40" s="14" t="s">
        <v>85</v>
      </c>
      <c r="D40" s="13">
        <v>30000</v>
      </c>
      <c r="E40" s="13">
        <v>17495.04</v>
      </c>
      <c r="F40" s="12">
        <f>IF(OR(D40="-",IF(E40="-",0,E40)&gt;=IF(D40="-",0,D40)),"-",IF(D40="-",0,D40)-IF(E40="-",0,E40))</f>
        <v>12504.96</v>
      </c>
    </row>
    <row r="41" spans="1:6" x14ac:dyDescent="0.2">
      <c r="A41" s="16" t="s">
        <v>84</v>
      </c>
      <c r="B41" s="15" t="s">
        <v>0</v>
      </c>
      <c r="C41" s="14" t="s">
        <v>83</v>
      </c>
      <c r="D41" s="13">
        <v>30000</v>
      </c>
      <c r="E41" s="13">
        <v>17495.04</v>
      </c>
      <c r="F41" s="12">
        <f>IF(OR(D41="-",IF(E41="-",0,E41)&gt;=IF(D41="-",0,D41)),"-",IF(D41="-",0,D41)-IF(E41="-",0,E41))</f>
        <v>12504.96</v>
      </c>
    </row>
    <row r="42" spans="1:6" ht="45" x14ac:dyDescent="0.2">
      <c r="A42" s="16" t="s">
        <v>82</v>
      </c>
      <c r="B42" s="15" t="s">
        <v>0</v>
      </c>
      <c r="C42" s="14" t="s">
        <v>81</v>
      </c>
      <c r="D42" s="13" t="s">
        <v>23</v>
      </c>
      <c r="E42" s="13">
        <v>17495.04</v>
      </c>
      <c r="F42" s="12" t="str">
        <f>IF(OR(D42="-",IF(E42="-",0,E42)&gt;=IF(D42="-",0,D42)),"-",IF(D42="-",0,D42)-IF(E42="-",0,E42))</f>
        <v>-</v>
      </c>
    </row>
    <row r="43" spans="1:6" x14ac:dyDescent="0.2">
      <c r="A43" s="16" t="s">
        <v>80</v>
      </c>
      <c r="B43" s="15" t="s">
        <v>0</v>
      </c>
      <c r="C43" s="14" t="s">
        <v>79</v>
      </c>
      <c r="D43" s="13">
        <v>208000</v>
      </c>
      <c r="E43" s="13">
        <v>39024.33</v>
      </c>
      <c r="F43" s="12">
        <f>IF(OR(D43="-",IF(E43="-",0,E43)&gt;=IF(D43="-",0,D43)),"-",IF(D43="-",0,D43)-IF(E43="-",0,E43))</f>
        <v>168975.66999999998</v>
      </c>
    </row>
    <row r="44" spans="1:6" x14ac:dyDescent="0.2">
      <c r="A44" s="16" t="s">
        <v>78</v>
      </c>
      <c r="B44" s="15" t="s">
        <v>0</v>
      </c>
      <c r="C44" s="14" t="s">
        <v>77</v>
      </c>
      <c r="D44" s="13">
        <v>30000</v>
      </c>
      <c r="E44" s="13">
        <v>2589.69</v>
      </c>
      <c r="F44" s="12">
        <f>IF(OR(D44="-",IF(E44="-",0,E44)&gt;=IF(D44="-",0,D44)),"-",IF(D44="-",0,D44)-IF(E44="-",0,E44))</f>
        <v>27410.31</v>
      </c>
    </row>
    <row r="45" spans="1:6" ht="33.75" x14ac:dyDescent="0.2">
      <c r="A45" s="16" t="s">
        <v>76</v>
      </c>
      <c r="B45" s="15" t="s">
        <v>0</v>
      </c>
      <c r="C45" s="14" t="s">
        <v>75</v>
      </c>
      <c r="D45" s="13">
        <v>30000</v>
      </c>
      <c r="E45" s="13">
        <v>2589.69</v>
      </c>
      <c r="F45" s="12">
        <f>IF(OR(D45="-",IF(E45="-",0,E45)&gt;=IF(D45="-",0,D45)),"-",IF(D45="-",0,D45)-IF(E45="-",0,E45))</f>
        <v>27410.31</v>
      </c>
    </row>
    <row r="46" spans="1:6" ht="67.5" x14ac:dyDescent="0.2">
      <c r="A46" s="16" t="s">
        <v>74</v>
      </c>
      <c r="B46" s="15" t="s">
        <v>0</v>
      </c>
      <c r="C46" s="14" t="s">
        <v>73</v>
      </c>
      <c r="D46" s="13" t="s">
        <v>23</v>
      </c>
      <c r="E46" s="13">
        <v>2589.69</v>
      </c>
      <c r="F46" s="12" t="str">
        <f>IF(OR(D46="-",IF(E46="-",0,E46)&gt;=IF(D46="-",0,D46)),"-",IF(D46="-",0,D46)-IF(E46="-",0,E46))</f>
        <v>-</v>
      </c>
    </row>
    <row r="47" spans="1:6" x14ac:dyDescent="0.2">
      <c r="A47" s="16" t="s">
        <v>72</v>
      </c>
      <c r="B47" s="15" t="s">
        <v>0</v>
      </c>
      <c r="C47" s="14" t="s">
        <v>71</v>
      </c>
      <c r="D47" s="13">
        <v>178000</v>
      </c>
      <c r="E47" s="13">
        <v>36434.639999999999</v>
      </c>
      <c r="F47" s="12">
        <f>IF(OR(D47="-",IF(E47="-",0,E47)&gt;=IF(D47="-",0,D47)),"-",IF(D47="-",0,D47)-IF(E47="-",0,E47))</f>
        <v>141565.35999999999</v>
      </c>
    </row>
    <row r="48" spans="1:6" x14ac:dyDescent="0.2">
      <c r="A48" s="16" t="s">
        <v>70</v>
      </c>
      <c r="B48" s="15" t="s">
        <v>0</v>
      </c>
      <c r="C48" s="14" t="s">
        <v>69</v>
      </c>
      <c r="D48" s="13">
        <v>50000</v>
      </c>
      <c r="E48" s="13">
        <v>26412</v>
      </c>
      <c r="F48" s="12">
        <f>IF(OR(D48="-",IF(E48="-",0,E48)&gt;=IF(D48="-",0,D48)),"-",IF(D48="-",0,D48)-IF(E48="-",0,E48))</f>
        <v>23588</v>
      </c>
    </row>
    <row r="49" spans="1:6" ht="33.75" x14ac:dyDescent="0.2">
      <c r="A49" s="16" t="s">
        <v>68</v>
      </c>
      <c r="B49" s="15" t="s">
        <v>0</v>
      </c>
      <c r="C49" s="14" t="s">
        <v>67</v>
      </c>
      <c r="D49" s="13">
        <v>50000</v>
      </c>
      <c r="E49" s="13">
        <v>26412</v>
      </c>
      <c r="F49" s="12">
        <f>IF(OR(D49="-",IF(E49="-",0,E49)&gt;=IF(D49="-",0,D49)),"-",IF(D49="-",0,D49)-IF(E49="-",0,E49))</f>
        <v>23588</v>
      </c>
    </row>
    <row r="50" spans="1:6" ht="56.25" x14ac:dyDescent="0.2">
      <c r="A50" s="16" t="s">
        <v>164</v>
      </c>
      <c r="B50" s="15" t="s">
        <v>0</v>
      </c>
      <c r="C50" s="14" t="s">
        <v>163</v>
      </c>
      <c r="D50" s="13" t="s">
        <v>23</v>
      </c>
      <c r="E50" s="13">
        <v>26412</v>
      </c>
      <c r="F50" s="12" t="str">
        <f>IF(OR(D50="-",IF(E50="-",0,E50)&gt;=IF(D50="-",0,D50)),"-",IF(D50="-",0,D50)-IF(E50="-",0,E50))</f>
        <v>-</v>
      </c>
    </row>
    <row r="51" spans="1:6" x14ac:dyDescent="0.2">
      <c r="A51" s="16" t="s">
        <v>66</v>
      </c>
      <c r="B51" s="15" t="s">
        <v>0</v>
      </c>
      <c r="C51" s="14" t="s">
        <v>65</v>
      </c>
      <c r="D51" s="13">
        <v>128000</v>
      </c>
      <c r="E51" s="13">
        <v>10022.64</v>
      </c>
      <c r="F51" s="12">
        <f>IF(OR(D51="-",IF(E51="-",0,E51)&gt;=IF(D51="-",0,D51)),"-",IF(D51="-",0,D51)-IF(E51="-",0,E51))</f>
        <v>117977.36</v>
      </c>
    </row>
    <row r="52" spans="1:6" ht="33.75" x14ac:dyDescent="0.2">
      <c r="A52" s="16" t="s">
        <v>64</v>
      </c>
      <c r="B52" s="15" t="s">
        <v>0</v>
      </c>
      <c r="C52" s="14" t="s">
        <v>63</v>
      </c>
      <c r="D52" s="13">
        <v>128000</v>
      </c>
      <c r="E52" s="13">
        <v>10022.64</v>
      </c>
      <c r="F52" s="12">
        <f>IF(OR(D52="-",IF(E52="-",0,E52)&gt;=IF(D52="-",0,D52)),"-",IF(D52="-",0,D52)-IF(E52="-",0,E52))</f>
        <v>117977.36</v>
      </c>
    </row>
    <row r="53" spans="1:6" ht="56.25" x14ac:dyDescent="0.2">
      <c r="A53" s="16" t="s">
        <v>62</v>
      </c>
      <c r="B53" s="15" t="s">
        <v>0</v>
      </c>
      <c r="C53" s="14" t="s">
        <v>61</v>
      </c>
      <c r="D53" s="13" t="s">
        <v>23</v>
      </c>
      <c r="E53" s="13">
        <v>10022.64</v>
      </c>
      <c r="F53" s="12" t="str">
        <f>IF(OR(D53="-",IF(E53="-",0,E53)&gt;=IF(D53="-",0,D53)),"-",IF(D53="-",0,D53)-IF(E53="-",0,E53))</f>
        <v>-</v>
      </c>
    </row>
    <row r="54" spans="1:6" x14ac:dyDescent="0.2">
      <c r="A54" s="16" t="s">
        <v>60</v>
      </c>
      <c r="B54" s="15" t="s">
        <v>0</v>
      </c>
      <c r="C54" s="14" t="s">
        <v>59</v>
      </c>
      <c r="D54" s="13">
        <v>6000</v>
      </c>
      <c r="E54" s="13">
        <v>900</v>
      </c>
      <c r="F54" s="12">
        <f>IF(OR(D54="-",IF(E54="-",0,E54)&gt;=IF(D54="-",0,D54)),"-",IF(D54="-",0,D54)-IF(E54="-",0,E54))</f>
        <v>5100</v>
      </c>
    </row>
    <row r="55" spans="1:6" ht="45" x14ac:dyDescent="0.2">
      <c r="A55" s="16" t="s">
        <v>58</v>
      </c>
      <c r="B55" s="15" t="s">
        <v>0</v>
      </c>
      <c r="C55" s="14" t="s">
        <v>57</v>
      </c>
      <c r="D55" s="13">
        <v>6000</v>
      </c>
      <c r="E55" s="13">
        <v>900</v>
      </c>
      <c r="F55" s="12">
        <f>IF(OR(D55="-",IF(E55="-",0,E55)&gt;=IF(D55="-",0,D55)),"-",IF(D55="-",0,D55)-IF(E55="-",0,E55))</f>
        <v>5100</v>
      </c>
    </row>
    <row r="56" spans="1:6" ht="67.5" x14ac:dyDescent="0.2">
      <c r="A56" s="16" t="s">
        <v>55</v>
      </c>
      <c r="B56" s="15" t="s">
        <v>0</v>
      </c>
      <c r="C56" s="14" t="s">
        <v>56</v>
      </c>
      <c r="D56" s="13">
        <v>6000</v>
      </c>
      <c r="E56" s="13">
        <v>900</v>
      </c>
      <c r="F56" s="12">
        <f>IF(OR(D56="-",IF(E56="-",0,E56)&gt;=IF(D56="-",0,D56)),"-",IF(D56="-",0,D56)-IF(E56="-",0,E56))</f>
        <v>5100</v>
      </c>
    </row>
    <row r="57" spans="1:6" ht="67.5" x14ac:dyDescent="0.2">
      <c r="A57" s="16" t="s">
        <v>55</v>
      </c>
      <c r="B57" s="15" t="s">
        <v>0</v>
      </c>
      <c r="C57" s="14" t="s">
        <v>54</v>
      </c>
      <c r="D57" s="13" t="s">
        <v>23</v>
      </c>
      <c r="E57" s="13">
        <v>900</v>
      </c>
      <c r="F57" s="12" t="str">
        <f>IF(OR(D57="-",IF(E57="-",0,E57)&gt;=IF(D57="-",0,D57)),"-",IF(D57="-",0,D57)-IF(E57="-",0,E57))</f>
        <v>-</v>
      </c>
    </row>
    <row r="58" spans="1:6" ht="22.5" x14ac:dyDescent="0.2">
      <c r="A58" s="16" t="s">
        <v>53</v>
      </c>
      <c r="B58" s="15" t="s">
        <v>0</v>
      </c>
      <c r="C58" s="14" t="s">
        <v>52</v>
      </c>
      <c r="D58" s="13">
        <v>212107.06</v>
      </c>
      <c r="E58" s="13">
        <v>80107.06</v>
      </c>
      <c r="F58" s="12">
        <f>IF(OR(D58="-",IF(E58="-",0,E58)&gt;=IF(D58="-",0,D58)),"-",IF(D58="-",0,D58)-IF(E58="-",0,E58))</f>
        <v>132000</v>
      </c>
    </row>
    <row r="59" spans="1:6" x14ac:dyDescent="0.2">
      <c r="A59" s="16" t="s">
        <v>51</v>
      </c>
      <c r="B59" s="15" t="s">
        <v>0</v>
      </c>
      <c r="C59" s="14" t="s">
        <v>50</v>
      </c>
      <c r="D59" s="13">
        <v>212107.06</v>
      </c>
      <c r="E59" s="13">
        <v>80107.06</v>
      </c>
      <c r="F59" s="12">
        <f>IF(OR(D59="-",IF(E59="-",0,E59)&gt;=IF(D59="-",0,D59)),"-",IF(D59="-",0,D59)-IF(E59="-",0,E59))</f>
        <v>132000</v>
      </c>
    </row>
    <row r="60" spans="1:6" ht="33.75" x14ac:dyDescent="0.2">
      <c r="A60" s="16" t="s">
        <v>49</v>
      </c>
      <c r="B60" s="15" t="s">
        <v>0</v>
      </c>
      <c r="C60" s="14" t="s">
        <v>48</v>
      </c>
      <c r="D60" s="13">
        <v>207000</v>
      </c>
      <c r="E60" s="13">
        <v>75000</v>
      </c>
      <c r="F60" s="12">
        <f>IF(OR(D60="-",IF(E60="-",0,E60)&gt;=IF(D60="-",0,D60)),"-",IF(D60="-",0,D60)-IF(E60="-",0,E60))</f>
        <v>132000</v>
      </c>
    </row>
    <row r="61" spans="1:6" ht="33.75" x14ac:dyDescent="0.2">
      <c r="A61" s="16" t="s">
        <v>47</v>
      </c>
      <c r="B61" s="15" t="s">
        <v>0</v>
      </c>
      <c r="C61" s="14" t="s">
        <v>46</v>
      </c>
      <c r="D61" s="13">
        <v>207000</v>
      </c>
      <c r="E61" s="13">
        <v>75000</v>
      </c>
      <c r="F61" s="12">
        <f>IF(OR(D61="-",IF(E61="-",0,E61)&gt;=IF(D61="-",0,D61)),"-",IF(D61="-",0,D61)-IF(E61="-",0,E61))</f>
        <v>132000</v>
      </c>
    </row>
    <row r="62" spans="1:6" x14ac:dyDescent="0.2">
      <c r="A62" s="16" t="s">
        <v>162</v>
      </c>
      <c r="B62" s="15" t="s">
        <v>0</v>
      </c>
      <c r="C62" s="14" t="s">
        <v>161</v>
      </c>
      <c r="D62" s="13">
        <v>5107.0600000000004</v>
      </c>
      <c r="E62" s="13">
        <v>5107.0600000000004</v>
      </c>
      <c r="F62" s="12" t="str">
        <f>IF(OR(D62="-",IF(E62="-",0,E62)&gt;=IF(D62="-",0,D62)),"-",IF(D62="-",0,D62)-IF(E62="-",0,E62))</f>
        <v>-</v>
      </c>
    </row>
    <row r="63" spans="1:6" ht="22.5" x14ac:dyDescent="0.2">
      <c r="A63" s="16" t="s">
        <v>160</v>
      </c>
      <c r="B63" s="15" t="s">
        <v>0</v>
      </c>
      <c r="C63" s="14" t="s">
        <v>159</v>
      </c>
      <c r="D63" s="13">
        <v>5107.0600000000004</v>
      </c>
      <c r="E63" s="13">
        <v>5107.0600000000004</v>
      </c>
      <c r="F63" s="12" t="str">
        <f>IF(OR(D63="-",IF(E63="-",0,E63)&gt;=IF(D63="-",0,D63)),"-",IF(D63="-",0,D63)-IF(E63="-",0,E63))</f>
        <v>-</v>
      </c>
    </row>
    <row r="64" spans="1:6" x14ac:dyDescent="0.2">
      <c r="A64" s="16" t="s">
        <v>158</v>
      </c>
      <c r="B64" s="15" t="s">
        <v>0</v>
      </c>
      <c r="C64" s="14" t="s">
        <v>157</v>
      </c>
      <c r="D64" s="13">
        <v>20000</v>
      </c>
      <c r="E64" s="13">
        <v>20000</v>
      </c>
      <c r="F64" s="12" t="str">
        <f>IF(OR(D64="-",IF(E64="-",0,E64)&gt;=IF(D64="-",0,D64)),"-",IF(D64="-",0,D64)-IF(E64="-",0,E64))</f>
        <v>-</v>
      </c>
    </row>
    <row r="65" spans="1:6" ht="22.5" x14ac:dyDescent="0.2">
      <c r="A65" s="16" t="s">
        <v>156</v>
      </c>
      <c r="B65" s="15" t="s">
        <v>0</v>
      </c>
      <c r="C65" s="14" t="s">
        <v>155</v>
      </c>
      <c r="D65" s="13">
        <v>20000</v>
      </c>
      <c r="E65" s="13">
        <v>20000</v>
      </c>
      <c r="F65" s="12" t="str">
        <f>IF(OR(D65="-",IF(E65="-",0,E65)&gt;=IF(D65="-",0,D65)),"-",IF(D65="-",0,D65)-IF(E65="-",0,E65))</f>
        <v>-</v>
      </c>
    </row>
    <row r="66" spans="1:6" ht="33.75" x14ac:dyDescent="0.2">
      <c r="A66" s="16" t="s">
        <v>154</v>
      </c>
      <c r="B66" s="15" t="s">
        <v>0</v>
      </c>
      <c r="C66" s="14" t="s">
        <v>153</v>
      </c>
      <c r="D66" s="13">
        <v>20000</v>
      </c>
      <c r="E66" s="13">
        <v>20000</v>
      </c>
      <c r="F66" s="12" t="str">
        <f>IF(OR(D66="-",IF(E66="-",0,E66)&gt;=IF(D66="-",0,D66)),"-",IF(D66="-",0,D66)-IF(E66="-",0,E66))</f>
        <v>-</v>
      </c>
    </row>
    <row r="67" spans="1:6" x14ac:dyDescent="0.2">
      <c r="A67" s="16" t="s">
        <v>45</v>
      </c>
      <c r="B67" s="15" t="s">
        <v>0</v>
      </c>
      <c r="C67" s="14" t="s">
        <v>44</v>
      </c>
      <c r="D67" s="13">
        <v>11810917.35</v>
      </c>
      <c r="E67" s="13">
        <v>6430381.3499999996</v>
      </c>
      <c r="F67" s="12">
        <f>IF(OR(D67="-",IF(E67="-",0,E67)&gt;=IF(D67="-",0,D67)),"-",IF(D67="-",0,D67)-IF(E67="-",0,E67))</f>
        <v>5380536</v>
      </c>
    </row>
    <row r="68" spans="1:6" ht="33.75" x14ac:dyDescent="0.2">
      <c r="A68" s="16" t="s">
        <v>43</v>
      </c>
      <c r="B68" s="15" t="s">
        <v>0</v>
      </c>
      <c r="C68" s="14" t="s">
        <v>42</v>
      </c>
      <c r="D68" s="13">
        <v>11993705.449999999</v>
      </c>
      <c r="E68" s="13">
        <v>6613169.4500000002</v>
      </c>
      <c r="F68" s="12">
        <f>IF(OR(D68="-",IF(E68="-",0,E68)&gt;=IF(D68="-",0,D68)),"-",IF(D68="-",0,D68)-IF(E68="-",0,E68))</f>
        <v>5380535.9999999991</v>
      </c>
    </row>
    <row r="69" spans="1:6" ht="22.5" x14ac:dyDescent="0.2">
      <c r="A69" s="16" t="s">
        <v>41</v>
      </c>
      <c r="B69" s="15" t="s">
        <v>0</v>
      </c>
      <c r="C69" s="14" t="s">
        <v>40</v>
      </c>
      <c r="D69" s="13">
        <v>2903116</v>
      </c>
      <c r="E69" s="13">
        <v>1401784</v>
      </c>
      <c r="F69" s="12">
        <f>IF(OR(D69="-",IF(E69="-",0,E69)&gt;=IF(D69="-",0,D69)),"-",IF(D69="-",0,D69)-IF(E69="-",0,E69))</f>
        <v>1501332</v>
      </c>
    </row>
    <row r="70" spans="1:6" x14ac:dyDescent="0.2">
      <c r="A70" s="16" t="s">
        <v>39</v>
      </c>
      <c r="B70" s="15" t="s">
        <v>0</v>
      </c>
      <c r="C70" s="14" t="s">
        <v>38</v>
      </c>
      <c r="D70" s="13">
        <v>712968</v>
      </c>
      <c r="E70" s="13">
        <v>356484</v>
      </c>
      <c r="F70" s="12">
        <f>IF(OR(D70="-",IF(E70="-",0,E70)&gt;=IF(D70="-",0,D70)),"-",IF(D70="-",0,D70)-IF(E70="-",0,E70))</f>
        <v>356484</v>
      </c>
    </row>
    <row r="71" spans="1:6" ht="33.75" x14ac:dyDescent="0.2">
      <c r="A71" s="16" t="s">
        <v>37</v>
      </c>
      <c r="B71" s="15" t="s">
        <v>0</v>
      </c>
      <c r="C71" s="14" t="s">
        <v>36</v>
      </c>
      <c r="D71" s="13">
        <v>712968</v>
      </c>
      <c r="E71" s="13">
        <v>356484</v>
      </c>
      <c r="F71" s="12">
        <f>IF(OR(D71="-",IF(E71="-",0,E71)&gt;=IF(D71="-",0,D71)),"-",IF(D71="-",0,D71)-IF(E71="-",0,E71))</f>
        <v>356484</v>
      </c>
    </row>
    <row r="72" spans="1:6" ht="33.75" x14ac:dyDescent="0.2">
      <c r="A72" s="16" t="s">
        <v>35</v>
      </c>
      <c r="B72" s="15" t="s">
        <v>0</v>
      </c>
      <c r="C72" s="14" t="s">
        <v>34</v>
      </c>
      <c r="D72" s="13">
        <v>2190148</v>
      </c>
      <c r="E72" s="13">
        <v>1045300</v>
      </c>
      <c r="F72" s="12">
        <f>IF(OR(D72="-",IF(E72="-",0,E72)&gt;=IF(D72="-",0,D72)),"-",IF(D72="-",0,D72)-IF(E72="-",0,E72))</f>
        <v>1144848</v>
      </c>
    </row>
    <row r="73" spans="1:6" ht="33.75" x14ac:dyDescent="0.2">
      <c r="A73" s="16" t="s">
        <v>33</v>
      </c>
      <c r="B73" s="15" t="s">
        <v>0</v>
      </c>
      <c r="C73" s="14" t="s">
        <v>32</v>
      </c>
      <c r="D73" s="13">
        <v>2190148</v>
      </c>
      <c r="E73" s="13">
        <v>1045300</v>
      </c>
      <c r="F73" s="12">
        <f>IF(OR(D73="-",IF(E73="-",0,E73)&gt;=IF(D73="-",0,D73)),"-",IF(D73="-",0,D73)-IF(E73="-",0,E73))</f>
        <v>1144848</v>
      </c>
    </row>
    <row r="74" spans="1:6" ht="22.5" x14ac:dyDescent="0.2">
      <c r="A74" s="16" t="s">
        <v>31</v>
      </c>
      <c r="B74" s="15" t="s">
        <v>0</v>
      </c>
      <c r="C74" s="14" t="s">
        <v>30</v>
      </c>
      <c r="D74" s="13">
        <v>116380</v>
      </c>
      <c r="E74" s="13">
        <v>46800</v>
      </c>
      <c r="F74" s="12">
        <f>IF(OR(D74="-",IF(E74="-",0,E74)&gt;=IF(D74="-",0,D74)),"-",IF(D74="-",0,D74)-IF(E74="-",0,E74))</f>
        <v>69580</v>
      </c>
    </row>
    <row r="75" spans="1:6" ht="33.75" x14ac:dyDescent="0.2">
      <c r="A75" s="16" t="s">
        <v>29</v>
      </c>
      <c r="B75" s="15" t="s">
        <v>0</v>
      </c>
      <c r="C75" s="14" t="s">
        <v>28</v>
      </c>
      <c r="D75" s="13">
        <v>3100</v>
      </c>
      <c r="E75" s="13" t="s">
        <v>23</v>
      </c>
      <c r="F75" s="12">
        <f>IF(OR(D75="-",IF(E75="-",0,E75)&gt;=IF(D75="-",0,D75)),"-",IF(D75="-",0,D75)-IF(E75="-",0,E75))</f>
        <v>3100</v>
      </c>
    </row>
    <row r="76" spans="1:6" ht="33.75" x14ac:dyDescent="0.2">
      <c r="A76" s="16" t="s">
        <v>27</v>
      </c>
      <c r="B76" s="15" t="s">
        <v>0</v>
      </c>
      <c r="C76" s="14" t="s">
        <v>26</v>
      </c>
      <c r="D76" s="13">
        <v>3100</v>
      </c>
      <c r="E76" s="13" t="s">
        <v>23</v>
      </c>
      <c r="F76" s="12">
        <f>IF(OR(D76="-",IF(E76="-",0,E76)&gt;=IF(D76="-",0,D76)),"-",IF(D76="-",0,D76)-IF(E76="-",0,E76))</f>
        <v>3100</v>
      </c>
    </row>
    <row r="77" spans="1:6" ht="67.5" x14ac:dyDescent="0.2">
      <c r="A77" s="17" t="s">
        <v>25</v>
      </c>
      <c r="B77" s="15" t="s">
        <v>0</v>
      </c>
      <c r="C77" s="14" t="s">
        <v>24</v>
      </c>
      <c r="D77" s="13">
        <v>3100</v>
      </c>
      <c r="E77" s="13" t="s">
        <v>23</v>
      </c>
      <c r="F77" s="12">
        <f>IF(OR(D77="-",IF(E77="-",0,E77)&gt;=IF(D77="-",0,D77)),"-",IF(D77="-",0,D77)-IF(E77="-",0,E77))</f>
        <v>3100</v>
      </c>
    </row>
    <row r="78" spans="1:6" ht="33.75" x14ac:dyDescent="0.2">
      <c r="A78" s="16" t="s">
        <v>22</v>
      </c>
      <c r="B78" s="15" t="s">
        <v>0</v>
      </c>
      <c r="C78" s="14" t="s">
        <v>21</v>
      </c>
      <c r="D78" s="13">
        <v>113280</v>
      </c>
      <c r="E78" s="13">
        <v>46800</v>
      </c>
      <c r="F78" s="12">
        <f>IF(OR(D78="-",IF(E78="-",0,E78)&gt;=IF(D78="-",0,D78)),"-",IF(D78="-",0,D78)-IF(E78="-",0,E78))</f>
        <v>66480</v>
      </c>
    </row>
    <row r="79" spans="1:6" ht="45" x14ac:dyDescent="0.2">
      <c r="A79" s="16" t="s">
        <v>20</v>
      </c>
      <c r="B79" s="15" t="s">
        <v>0</v>
      </c>
      <c r="C79" s="14" t="s">
        <v>19</v>
      </c>
      <c r="D79" s="13">
        <v>113280</v>
      </c>
      <c r="E79" s="13">
        <v>46800</v>
      </c>
      <c r="F79" s="12">
        <f>IF(OR(D79="-",IF(E79="-",0,E79)&gt;=IF(D79="-",0,D79)),"-",IF(D79="-",0,D79)-IF(E79="-",0,E79))</f>
        <v>66480</v>
      </c>
    </row>
    <row r="80" spans="1:6" x14ac:dyDescent="0.2">
      <c r="A80" s="16" t="s">
        <v>18</v>
      </c>
      <c r="B80" s="15" t="s">
        <v>0</v>
      </c>
      <c r="C80" s="14" t="s">
        <v>17</v>
      </c>
      <c r="D80" s="13">
        <v>8974209.4499999993</v>
      </c>
      <c r="E80" s="13">
        <v>5164585.45</v>
      </c>
      <c r="F80" s="12">
        <f>IF(OR(D80="-",IF(E80="-",0,E80)&gt;=IF(D80="-",0,D80)),"-",IF(D80="-",0,D80)-IF(E80="-",0,E80))</f>
        <v>3809623.9999999991</v>
      </c>
    </row>
    <row r="81" spans="1:6" ht="45" x14ac:dyDescent="0.2">
      <c r="A81" s="16" t="s">
        <v>16</v>
      </c>
      <c r="B81" s="15" t="s">
        <v>0</v>
      </c>
      <c r="C81" s="14" t="s">
        <v>15</v>
      </c>
      <c r="D81" s="13">
        <v>470050</v>
      </c>
      <c r="E81" s="13">
        <v>373642</v>
      </c>
      <c r="F81" s="12">
        <f>IF(OR(D81="-",IF(E81="-",0,E81)&gt;=IF(D81="-",0,D81)),"-",IF(D81="-",0,D81)-IF(E81="-",0,E81))</f>
        <v>96408</v>
      </c>
    </row>
    <row r="82" spans="1:6" ht="56.25" x14ac:dyDescent="0.2">
      <c r="A82" s="16" t="s">
        <v>14</v>
      </c>
      <c r="B82" s="15" t="s">
        <v>0</v>
      </c>
      <c r="C82" s="14" t="s">
        <v>13</v>
      </c>
      <c r="D82" s="13">
        <v>470050</v>
      </c>
      <c r="E82" s="13">
        <v>373642</v>
      </c>
      <c r="F82" s="12">
        <f>IF(OR(D82="-",IF(E82="-",0,E82)&gt;=IF(D82="-",0,D82)),"-",IF(D82="-",0,D82)-IF(E82="-",0,E82))</f>
        <v>96408</v>
      </c>
    </row>
    <row r="83" spans="1:6" ht="135" x14ac:dyDescent="0.2">
      <c r="A83" s="17" t="s">
        <v>12</v>
      </c>
      <c r="B83" s="15" t="s">
        <v>0</v>
      </c>
      <c r="C83" s="14" t="s">
        <v>11</v>
      </c>
      <c r="D83" s="13">
        <v>470050</v>
      </c>
      <c r="E83" s="13">
        <v>373642</v>
      </c>
      <c r="F83" s="12">
        <f>IF(OR(D83="-",IF(E83="-",0,E83)&gt;=IF(D83="-",0,D83)),"-",IF(D83="-",0,D83)-IF(E83="-",0,E83))</f>
        <v>96408</v>
      </c>
    </row>
    <row r="84" spans="1:6" ht="22.5" x14ac:dyDescent="0.2">
      <c r="A84" s="16" t="s">
        <v>10</v>
      </c>
      <c r="B84" s="15" t="s">
        <v>0</v>
      </c>
      <c r="C84" s="14" t="s">
        <v>9</v>
      </c>
      <c r="D84" s="13">
        <v>8504159.4499999993</v>
      </c>
      <c r="E84" s="13">
        <v>4790943.45</v>
      </c>
      <c r="F84" s="12">
        <f>IF(OR(D84="-",IF(E84="-",0,E84)&gt;=IF(D84="-",0,D84)),"-",IF(D84="-",0,D84)-IF(E84="-",0,E84))</f>
        <v>3713215.9999999991</v>
      </c>
    </row>
    <row r="85" spans="1:6" ht="22.5" x14ac:dyDescent="0.2">
      <c r="A85" s="16" t="s">
        <v>8</v>
      </c>
      <c r="B85" s="15" t="s">
        <v>0</v>
      </c>
      <c r="C85" s="14" t="s">
        <v>7</v>
      </c>
      <c r="D85" s="13">
        <v>8504159.4499999993</v>
      </c>
      <c r="E85" s="13">
        <v>4790943.45</v>
      </c>
      <c r="F85" s="12">
        <f>IF(OR(D85="-",IF(E85="-",0,E85)&gt;=IF(D85="-",0,D85)),"-",IF(D85="-",0,D85)-IF(E85="-",0,E85))</f>
        <v>3713215.9999999991</v>
      </c>
    </row>
    <row r="86" spans="1:6" ht="45" x14ac:dyDescent="0.2">
      <c r="A86" s="16" t="s">
        <v>6</v>
      </c>
      <c r="B86" s="15" t="s">
        <v>0</v>
      </c>
      <c r="C86" s="14" t="s">
        <v>5</v>
      </c>
      <c r="D86" s="13">
        <v>7742611.25</v>
      </c>
      <c r="E86" s="13">
        <v>4443343.45</v>
      </c>
      <c r="F86" s="12">
        <f>IF(OR(D86="-",IF(E86="-",0,E86)&gt;=IF(D86="-",0,D86)),"-",IF(D86="-",0,D86)-IF(E86="-",0,E86))</f>
        <v>3299267.8</v>
      </c>
    </row>
    <row r="87" spans="1:6" ht="67.5" x14ac:dyDescent="0.2">
      <c r="A87" s="17" t="s">
        <v>4</v>
      </c>
      <c r="B87" s="15" t="s">
        <v>0</v>
      </c>
      <c r="C87" s="14" t="s">
        <v>3</v>
      </c>
      <c r="D87" s="13">
        <v>379000</v>
      </c>
      <c r="E87" s="13">
        <v>252600</v>
      </c>
      <c r="F87" s="12">
        <f>IF(OR(D87="-",IF(E87="-",0,E87)&gt;=IF(D87="-",0,D87)),"-",IF(D87="-",0,D87)-IF(E87="-",0,E87))</f>
        <v>126400</v>
      </c>
    </row>
    <row r="88" spans="1:6" ht="45" x14ac:dyDescent="0.2">
      <c r="A88" s="16" t="s">
        <v>152</v>
      </c>
      <c r="B88" s="15" t="s">
        <v>0</v>
      </c>
      <c r="C88" s="14" t="s">
        <v>151</v>
      </c>
      <c r="D88" s="13">
        <v>31500</v>
      </c>
      <c r="E88" s="13" t="s">
        <v>23</v>
      </c>
      <c r="F88" s="12">
        <f>IF(OR(D88="-",IF(E88="-",0,E88)&gt;=IF(D88="-",0,D88)),"-",IF(D88="-",0,D88)-IF(E88="-",0,E88))</f>
        <v>31500</v>
      </c>
    </row>
    <row r="89" spans="1:6" ht="33.75" x14ac:dyDescent="0.2">
      <c r="A89" s="16" t="s">
        <v>2</v>
      </c>
      <c r="B89" s="15" t="s">
        <v>0</v>
      </c>
      <c r="C89" s="14" t="s">
        <v>1</v>
      </c>
      <c r="D89" s="13">
        <v>95000</v>
      </c>
      <c r="E89" s="13">
        <v>95000</v>
      </c>
      <c r="F89" s="12" t="str">
        <f>IF(OR(D89="-",IF(E89="-",0,E89)&gt;=IF(D89="-",0,D89)),"-",IF(D89="-",0,D89)-IF(E89="-",0,E89))</f>
        <v>-</v>
      </c>
    </row>
    <row r="90" spans="1:6" ht="22.5" x14ac:dyDescent="0.2">
      <c r="A90" s="16" t="s">
        <v>150</v>
      </c>
      <c r="B90" s="15" t="s">
        <v>0</v>
      </c>
      <c r="C90" s="14" t="s">
        <v>149</v>
      </c>
      <c r="D90" s="13">
        <v>6048.2</v>
      </c>
      <c r="E90" s="13" t="s">
        <v>23</v>
      </c>
      <c r="F90" s="12">
        <f>IF(OR(D90="-",IF(E90="-",0,E90)&gt;=IF(D90="-",0,D90)),"-",IF(D90="-",0,D90)-IF(E90="-",0,E90))</f>
        <v>6048.2</v>
      </c>
    </row>
    <row r="91" spans="1:6" ht="56.25" x14ac:dyDescent="0.2">
      <c r="A91" s="16" t="s">
        <v>148</v>
      </c>
      <c r="B91" s="15" t="s">
        <v>0</v>
      </c>
      <c r="C91" s="14" t="s">
        <v>147</v>
      </c>
      <c r="D91" s="13">
        <v>250000</v>
      </c>
      <c r="E91" s="13" t="s">
        <v>23</v>
      </c>
      <c r="F91" s="12">
        <f>IF(OR(D91="-",IF(E91="-",0,E91)&gt;=IF(D91="-",0,D91)),"-",IF(D91="-",0,D91)-IF(E91="-",0,E91))</f>
        <v>250000</v>
      </c>
    </row>
    <row r="92" spans="1:6" ht="33.75" x14ac:dyDescent="0.2">
      <c r="A92" s="16" t="s">
        <v>132</v>
      </c>
      <c r="B92" s="15" t="s">
        <v>0</v>
      </c>
      <c r="C92" s="14" t="s">
        <v>131</v>
      </c>
      <c r="D92" s="13">
        <v>-182788.1</v>
      </c>
      <c r="E92" s="13">
        <v>-182788.1</v>
      </c>
      <c r="F92" s="12" t="str">
        <f>IF(OR(D92="-",IF(E92="-",0,E92)&gt;=IF(D92="-",0,D92)),"-",IF(D92="-",0,D92)-IF(E92="-",0,E92))</f>
        <v>-</v>
      </c>
    </row>
    <row r="93" spans="1:6" ht="45" x14ac:dyDescent="0.2">
      <c r="A93" s="16" t="s">
        <v>130</v>
      </c>
      <c r="B93" s="15" t="s">
        <v>0</v>
      </c>
      <c r="C93" s="14" t="s">
        <v>129</v>
      </c>
      <c r="D93" s="13">
        <v>-182788.1</v>
      </c>
      <c r="E93" s="13">
        <v>-182788.1</v>
      </c>
      <c r="F93" s="12" t="str">
        <f>IF(OR(D93="-",IF(E93="-",0,E93)&gt;=IF(D93="-",0,D93)),"-",IF(D93="-",0,D93)-IF(E93="-",0,E93))</f>
        <v>-</v>
      </c>
    </row>
    <row r="94" spans="1:6" ht="45.75" thickBot="1" x14ac:dyDescent="0.25">
      <c r="A94" s="16" t="s">
        <v>128</v>
      </c>
      <c r="B94" s="15" t="s">
        <v>0</v>
      </c>
      <c r="C94" s="14" t="s">
        <v>127</v>
      </c>
      <c r="D94" s="13">
        <v>-182788.1</v>
      </c>
      <c r="E94" s="13">
        <v>-182788.1</v>
      </c>
      <c r="F94" s="12" t="str">
        <f>IF(OR(D94="-",IF(E94="-",0,E94)&gt;=IF(D94="-",0,D94)),"-",IF(D94="-",0,D94)-IF(E94="-",0,E94))</f>
        <v>-</v>
      </c>
    </row>
    <row r="95" spans="1:6" ht="12.75" customHeight="1" x14ac:dyDescent="0.2">
      <c r="A95" s="11"/>
      <c r="B95" s="10"/>
      <c r="C95" s="10"/>
      <c r="D95" s="9"/>
      <c r="E95" s="9"/>
      <c r="F95" s="9"/>
    </row>
  </sheetData>
  <mergeCells count="9">
    <mergeCell ref="E1:F1"/>
    <mergeCell ref="D2:F5"/>
    <mergeCell ref="A7:D7"/>
    <mergeCell ref="A8:A14"/>
    <mergeCell ref="B8:B14"/>
    <mergeCell ref="C8:C14"/>
    <mergeCell ref="D8:D14"/>
    <mergeCell ref="E8:E14"/>
    <mergeCell ref="F8:F14"/>
  </mergeCells>
  <conditionalFormatting sqref="F20 F18">
    <cfRule type="cellIs" priority="1" stopIfTrue="1" operator="equal">
      <formula>0</formula>
    </cfRule>
  </conditionalFormatting>
  <conditionalFormatting sqref="F27">
    <cfRule type="cellIs" priority="2" stopIfTrue="1" operator="equal">
      <formula>0</formula>
    </cfRule>
  </conditionalFormatting>
  <conditionalFormatting sqref="F25">
    <cfRule type="cellIs" priority="3" stopIfTrue="1" operator="equal">
      <formula>0</formula>
    </cfRule>
  </conditionalFormatting>
  <conditionalFormatting sqref="F24">
    <cfRule type="cellIs" priority="4" stopIfTrue="1" operator="equal">
      <formula>0</formula>
    </cfRule>
  </conditionalFormatting>
  <conditionalFormatting sqref="F37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14</vt:i4>
      </vt:variant>
    </vt:vector>
  </HeadingPairs>
  <TitlesOfParts>
    <vt:vector size="15" baseType="lpstr">
      <vt:lpstr>Доходы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2023-07-04T07:30:56Z</dcterms:modified>
</cp:coreProperties>
</file>